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3"/>
  </bookViews>
  <sheets>
    <sheet name="2018" sheetId="1" r:id="rId1"/>
    <sheet name="2019" sheetId="2" r:id="rId2"/>
    <sheet name="2020" sheetId="3" r:id="rId3"/>
    <sheet name="προϋπολ.2021" sheetId="4" r:id="rId4"/>
  </sheets>
  <definedNames/>
  <calcPr fullCalcOnLoad="1"/>
</workbook>
</file>

<file path=xl/sharedStrings.xml><?xml version="1.0" encoding="utf-8"?>
<sst xmlns="http://schemas.openxmlformats.org/spreadsheetml/2006/main" count="110" uniqueCount="41">
  <si>
    <t>(ποσά σε ευρώ)</t>
  </si>
  <si>
    <t>ΕΣΟΔΑ</t>
  </si>
  <si>
    <t>Τακτικά (Εισφορές Μελών)</t>
  </si>
  <si>
    <t>Έσοδα από CAMPING</t>
  </si>
  <si>
    <t>ΣΥΝΟΛΟ  ΕΣΟΔΩΝ</t>
  </si>
  <si>
    <t>ΕΞΟΔΑ</t>
  </si>
  <si>
    <t xml:space="preserve">Αμοιβή και έξοδα για Νομική κάλυψη </t>
  </si>
  <si>
    <t>Συνδρομές- Εισφορές</t>
  </si>
  <si>
    <t>Οικονομικές ενισχύσεις(σδ. και τρίτων )</t>
  </si>
  <si>
    <t>Διάφορα έξοδα για λειτουργία του Συλλόγου (υλικό για φωτοτυπικό, Printer, Fax, κ.λ.π.)</t>
  </si>
  <si>
    <t xml:space="preserve">Συνδικαλιστικές δαπάνες </t>
  </si>
  <si>
    <t>Πολιτιστικές δραστηριότητες</t>
  </si>
  <si>
    <t xml:space="preserve">Έξοδα Camping </t>
  </si>
  <si>
    <t>Απεργιακό Βοήθημα</t>
  </si>
  <si>
    <t>Βραβεία - Αριστεία</t>
  </si>
  <si>
    <t>Διάφορα απρόβλεπτα</t>
  </si>
  <si>
    <t>ΣΥΝΟΛΟ ΕΞΟΔΩΝ</t>
  </si>
  <si>
    <t>Έλλειμα Χρήσης 2017</t>
  </si>
  <si>
    <t>ΠΕΡΙΟΥΣΙΑ ΣΥΛΛΟΓΟΥ</t>
  </si>
  <si>
    <t>Διαθέσιμα (λογ. όψεως και προθεσμίας)</t>
  </si>
  <si>
    <t xml:space="preserve">Ακίνητα ( Camping Αιγαίο ) </t>
  </si>
  <si>
    <t>αξία σύμφωνα με υπολογισμό ΕΝΦΙΑ 2016</t>
  </si>
  <si>
    <t>ΣΥΝΟΛΟ</t>
  </si>
  <si>
    <t>Οικονομικές ενισχύσεις( σδ. και τρίτων )</t>
  </si>
  <si>
    <t>Διάφορα έξοδα για λειτουργία του Συλλόγου</t>
  </si>
  <si>
    <t xml:space="preserve">ΕΛΛΕΙΜΑ ΧΡΗΣΗΣ </t>
  </si>
  <si>
    <t xml:space="preserve">O ΠΡΟΕΔΡΟΣ               Η  ΓΕΝ. ΓΡΑΜΜΑΤΕΑΣ                         Ο ΤΑΜΙΑΣ      </t>
  </si>
  <si>
    <t>ΣΤ. ΚΟΥΤΣΟΠΑΝΑΓΟΣ           Δ. ΔΑΜΙΑΝΙΔΟΥ                       ΗΛ. ΣΚΕΥΟΦΥΛΑΞ</t>
  </si>
  <si>
    <t>ΑΠΟΛΟΓΙΣΜΟΣ  2018</t>
  </si>
  <si>
    <t>ΠΡΟΫΠΟΛΟΓΙΣΜΟΣ 2018</t>
  </si>
  <si>
    <t>ΑΠΟΛΟΓΙΣΜΟΣ 
2018</t>
  </si>
  <si>
    <t>ΑΠΟΛΟΓΙΣΜΟΣ  2019</t>
  </si>
  <si>
    <t>ΠΡΟΫΠΟΛΟΓΙΣΜΟΣ 2019</t>
  </si>
  <si>
    <t>ΑΠΟΛΟΓΙΣΜΟΣ 
2019</t>
  </si>
  <si>
    <t>ΣΤ. ΚΟΥΤΣΟΠΑΝΑΓΟΣ           Δ. ΔΑΜΙΑΝΙΔΟΥ                       Ν. ΚΡΑΝΙΤΣΑΣ</t>
  </si>
  <si>
    <t>ΠΡΟΫΠΟΛΟΓΙΣΜΟΣ   2021</t>
  </si>
  <si>
    <t>Αποτέλεσμα Χρήσης 2020</t>
  </si>
  <si>
    <t>ΑΠΟΛΟΓΙΣΜΟΣ 
2020</t>
  </si>
  <si>
    <t>ΠΡΟΫΠΟΛΟΓΙΣΜΟΣ 2020</t>
  </si>
  <si>
    <t>ΑΠΟΛΟΓΙΣΜΟΣ  2020</t>
  </si>
  <si>
    <t>Τόκοι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</si>
</sst>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33" applyAlignment="1">
      <alignment wrapText="1"/>
      <protection/>
    </xf>
    <xf numFmtId="4" fontId="2" fillId="0" borderId="0" xfId="33" applyNumberFormat="1" applyFill="1">
      <alignment/>
      <protection/>
    </xf>
    <xf numFmtId="0" fontId="2" fillId="0" borderId="0" xfId="33">
      <alignment/>
      <protection/>
    </xf>
    <xf numFmtId="0" fontId="2" fillId="0" borderId="10" xfId="33" applyFill="1" applyBorder="1" applyAlignment="1">
      <alignment horizontal="center" wrapText="1"/>
      <protection/>
    </xf>
    <xf numFmtId="0" fontId="2" fillId="0" borderId="11" xfId="33" applyFill="1" applyBorder="1" applyAlignment="1">
      <alignment horizontal="center" wrapText="1"/>
      <protection/>
    </xf>
    <xf numFmtId="0" fontId="2" fillId="0" borderId="0" xfId="33" applyFill="1">
      <alignment/>
      <protection/>
    </xf>
    <xf numFmtId="0" fontId="5" fillId="33" borderId="12" xfId="33" applyFont="1" applyFill="1" applyBorder="1" applyAlignment="1">
      <alignment wrapText="1"/>
      <protection/>
    </xf>
    <xf numFmtId="4" fontId="5" fillId="33" borderId="12" xfId="33" applyNumberFormat="1" applyFont="1" applyFill="1" applyBorder="1" applyAlignment="1">
      <alignment horizontal="center" wrapText="1"/>
      <protection/>
    </xf>
    <xf numFmtId="0" fontId="5" fillId="0" borderId="0" xfId="33" applyFont="1" applyAlignment="1">
      <alignment wrapText="1"/>
      <protection/>
    </xf>
    <xf numFmtId="0" fontId="6" fillId="0" borderId="13" xfId="33" applyFont="1" applyBorder="1" applyAlignment="1">
      <alignment wrapText="1"/>
      <protection/>
    </xf>
    <xf numFmtId="0" fontId="2" fillId="0" borderId="13" xfId="33" applyBorder="1" applyAlignment="1">
      <alignment wrapText="1"/>
      <protection/>
    </xf>
    <xf numFmtId="4" fontId="2" fillId="0" borderId="13" xfId="33" applyNumberFormat="1" applyFill="1" applyBorder="1">
      <alignment/>
      <protection/>
    </xf>
    <xf numFmtId="0" fontId="7" fillId="34" borderId="12" xfId="33" applyFont="1" applyFill="1" applyBorder="1" applyAlignment="1">
      <alignment wrapText="1"/>
      <protection/>
    </xf>
    <xf numFmtId="4" fontId="7" fillId="34" borderId="14" xfId="33" applyNumberFormat="1" applyFont="1" applyFill="1" applyBorder="1">
      <alignment/>
      <protection/>
    </xf>
    <xf numFmtId="4" fontId="7" fillId="34" borderId="12" xfId="33" applyNumberFormat="1" applyFont="1" applyFill="1" applyBorder="1">
      <alignment/>
      <protection/>
    </xf>
    <xf numFmtId="0" fontId="7" fillId="0" borderId="0" xfId="33" applyFont="1" applyFill="1">
      <alignment/>
      <protection/>
    </xf>
    <xf numFmtId="0" fontId="6" fillId="0" borderId="15" xfId="33" applyFont="1" applyBorder="1" applyAlignment="1">
      <alignment wrapText="1"/>
      <protection/>
    </xf>
    <xf numFmtId="0" fontId="6" fillId="0" borderId="16" xfId="33" applyFont="1" applyBorder="1" applyAlignment="1">
      <alignment wrapText="1"/>
      <protection/>
    </xf>
    <xf numFmtId="0" fontId="7" fillId="0" borderId="0" xfId="33" applyFont="1" applyAlignment="1">
      <alignment wrapText="1"/>
      <protection/>
    </xf>
    <xf numFmtId="4" fontId="7" fillId="0" borderId="0" xfId="33" applyNumberFormat="1" applyFont="1" applyFill="1">
      <alignment/>
      <protection/>
    </xf>
    <xf numFmtId="0" fontId="2" fillId="0" borderId="13" xfId="33" applyBorder="1" applyAlignment="1">
      <alignment horizontal="justify" wrapText="1"/>
      <protection/>
    </xf>
    <xf numFmtId="4" fontId="2" fillId="0" borderId="17" xfId="33" applyNumberFormat="1" applyFill="1" applyBorder="1">
      <alignment/>
      <protection/>
    </xf>
    <xf numFmtId="0" fontId="2" fillId="0" borderId="0" xfId="33" applyAlignment="1">
      <alignment horizontal="justify" wrapText="1"/>
      <protection/>
    </xf>
    <xf numFmtId="0" fontId="7" fillId="0" borderId="0" xfId="33" applyFont="1">
      <alignment/>
      <protection/>
    </xf>
    <xf numFmtId="4" fontId="7" fillId="33" borderId="14" xfId="33" applyNumberFormat="1" applyFont="1" applyFill="1" applyBorder="1" applyAlignment="1">
      <alignment horizontal="right"/>
      <protection/>
    </xf>
    <xf numFmtId="4" fontId="2" fillId="0" borderId="0" xfId="33" applyNumberFormat="1">
      <alignment/>
      <protection/>
    </xf>
    <xf numFmtId="0" fontId="8" fillId="0" borderId="0" xfId="33" applyFont="1" applyFill="1" applyBorder="1" applyAlignment="1">
      <alignment vertical="top" wrapText="1"/>
      <protection/>
    </xf>
    <xf numFmtId="4" fontId="9" fillId="0" borderId="0" xfId="33" applyNumberFormat="1" applyFont="1" applyFill="1" applyBorder="1" applyAlignment="1">
      <alignment horizontal="right" vertical="top" wrapText="1"/>
      <protection/>
    </xf>
    <xf numFmtId="4" fontId="9" fillId="0" borderId="0" xfId="33" applyNumberFormat="1" applyFont="1" applyFill="1" applyBorder="1" applyAlignment="1">
      <alignment vertical="top" wrapText="1"/>
      <protection/>
    </xf>
    <xf numFmtId="0" fontId="10" fillId="0" borderId="0" xfId="33" applyFont="1">
      <alignment/>
      <protection/>
    </xf>
    <xf numFmtId="0" fontId="2" fillId="33" borderId="12" xfId="33" applyFill="1" applyBorder="1" applyAlignment="1">
      <alignment wrapText="1"/>
      <protection/>
    </xf>
    <xf numFmtId="14" fontId="5" fillId="33" borderId="12" xfId="33" applyNumberFormat="1" applyFont="1" applyFill="1" applyBorder="1" applyAlignment="1">
      <alignment horizontal="center"/>
      <protection/>
    </xf>
    <xf numFmtId="0" fontId="5" fillId="0" borderId="16" xfId="33" applyFont="1" applyBorder="1" applyAlignment="1">
      <alignment wrapText="1"/>
      <protection/>
    </xf>
    <xf numFmtId="0" fontId="2" fillId="0" borderId="18" xfId="33" applyBorder="1" applyAlignment="1">
      <alignment wrapText="1"/>
      <protection/>
    </xf>
    <xf numFmtId="4" fontId="2" fillId="0" borderId="18" xfId="33" applyNumberFormat="1" applyFill="1" applyBorder="1">
      <alignment/>
      <protection/>
    </xf>
    <xf numFmtId="0" fontId="5" fillId="33" borderId="19" xfId="33" applyFont="1" applyFill="1" applyBorder="1" applyAlignment="1">
      <alignment wrapText="1"/>
      <protection/>
    </xf>
    <xf numFmtId="4" fontId="5" fillId="33" borderId="12" xfId="33" applyNumberFormat="1" applyFont="1" applyFill="1" applyBorder="1">
      <alignment/>
      <protection/>
    </xf>
    <xf numFmtId="4" fontId="7" fillId="0" borderId="0" xfId="33" applyNumberFormat="1" applyFont="1">
      <alignment/>
      <protection/>
    </xf>
    <xf numFmtId="0" fontId="5" fillId="0" borderId="0" xfId="33" applyFont="1" applyAlignment="1">
      <alignment horizontal="center" wrapText="1"/>
      <protection/>
    </xf>
    <xf numFmtId="0" fontId="3" fillId="35" borderId="15" xfId="33" applyFont="1" applyFill="1" applyBorder="1" applyAlignment="1">
      <alignment horizontal="center" wrapText="1"/>
      <protection/>
    </xf>
    <xf numFmtId="0" fontId="3" fillId="35" borderId="20" xfId="33" applyFont="1" applyFill="1" applyBorder="1" applyAlignment="1">
      <alignment horizontal="center" wrapText="1"/>
      <protection/>
    </xf>
    <xf numFmtId="0" fontId="4" fillId="35" borderId="10" xfId="33" applyFont="1" applyFill="1" applyBorder="1" applyAlignment="1">
      <alignment horizontal="center" wrapText="1"/>
      <protection/>
    </xf>
    <xf numFmtId="0" fontId="4" fillId="35" borderId="11" xfId="33" applyFont="1" applyFill="1" applyBorder="1" applyAlignment="1">
      <alignment horizontal="center" wrapText="1"/>
      <protection/>
    </xf>
    <xf numFmtId="0" fontId="6" fillId="35" borderId="15" xfId="33" applyFont="1" applyFill="1" applyBorder="1" applyAlignment="1">
      <alignment horizontal="center" wrapText="1"/>
      <protection/>
    </xf>
    <xf numFmtId="0" fontId="6" fillId="35" borderId="20" xfId="33" applyFont="1" applyFill="1" applyBorder="1" applyAlignment="1">
      <alignment horizontal="center" wrapText="1"/>
      <protection/>
    </xf>
    <xf numFmtId="0" fontId="6" fillId="35" borderId="21" xfId="33" applyFont="1" applyFill="1" applyBorder="1" applyAlignment="1">
      <alignment horizontal="center" wrapText="1"/>
      <protection/>
    </xf>
    <xf numFmtId="0" fontId="2" fillId="35" borderId="10" xfId="33" applyFill="1" applyBorder="1" applyAlignment="1">
      <alignment horizontal="center" wrapText="1"/>
      <protection/>
    </xf>
    <xf numFmtId="0" fontId="2" fillId="35" borderId="11" xfId="33" applyFill="1" applyBorder="1" applyAlignment="1">
      <alignment horizontal="center" wrapText="1"/>
      <protection/>
    </xf>
    <xf numFmtId="0" fontId="2" fillId="35" borderId="22" xfId="33" applyFill="1" applyBorder="1" applyAlignment="1">
      <alignment horizontal="center" wrapText="1"/>
      <protection/>
    </xf>
    <xf numFmtId="0" fontId="6" fillId="0" borderId="0" xfId="33" applyFont="1" applyAlignment="1">
      <alignment horizontal="left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3">
      <selection activeCell="A28" sqref="A28"/>
    </sheetView>
  </sheetViews>
  <sheetFormatPr defaultColWidth="9.140625" defaultRowHeight="15"/>
  <cols>
    <col min="1" max="1" width="41.57421875" style="1" customWidth="1"/>
    <col min="2" max="2" width="18.7109375" style="2" customWidth="1"/>
    <col min="3" max="3" width="18.8515625" style="2" customWidth="1"/>
    <col min="4" max="4" width="9.7109375" style="3" bestFit="1" customWidth="1"/>
    <col min="5" max="5" width="9.140625" style="3" customWidth="1"/>
    <col min="6" max="6" width="9.7109375" style="3" bestFit="1" customWidth="1"/>
    <col min="7" max="16384" width="9.140625" style="3" customWidth="1"/>
  </cols>
  <sheetData>
    <row r="1" ht="30" customHeight="1"/>
    <row r="2" spans="1:3" s="1" customFormat="1" ht="18" customHeight="1">
      <c r="A2" s="40" t="s">
        <v>28</v>
      </c>
      <c r="B2" s="41"/>
      <c r="C2" s="41"/>
    </row>
    <row r="3" spans="1:3" ht="12.75">
      <c r="A3" s="42" t="s">
        <v>0</v>
      </c>
      <c r="B3" s="43"/>
      <c r="C3" s="43"/>
    </row>
    <row r="4" spans="1:3" s="6" customFormat="1" ht="12.75">
      <c r="A4" s="4"/>
      <c r="B4" s="5"/>
      <c r="C4" s="5"/>
    </row>
    <row r="5" spans="1:3" s="9" customFormat="1" ht="25.5">
      <c r="A5" s="7"/>
      <c r="B5" s="8" t="s">
        <v>29</v>
      </c>
      <c r="C5" s="8" t="s">
        <v>30</v>
      </c>
    </row>
    <row r="6" spans="1:3" s="1" customFormat="1" ht="18">
      <c r="A6" s="10" t="s">
        <v>1</v>
      </c>
      <c r="B6" s="10"/>
      <c r="C6" s="10"/>
    </row>
    <row r="7" spans="1:7" ht="21.75" customHeight="1">
      <c r="A7" s="11" t="s">
        <v>2</v>
      </c>
      <c r="B7" s="2">
        <v>10500</v>
      </c>
      <c r="C7" s="12">
        <v>10826.5</v>
      </c>
      <c r="F7" s="1"/>
      <c r="G7" s="2"/>
    </row>
    <row r="8" spans="1:7" ht="12.75">
      <c r="A8" s="11" t="s">
        <v>3</v>
      </c>
      <c r="B8" s="2">
        <v>2000</v>
      </c>
      <c r="C8" s="12">
        <v>3868</v>
      </c>
      <c r="F8" s="1"/>
      <c r="G8" s="2"/>
    </row>
    <row r="9" spans="2:7" ht="12.75">
      <c r="B9" s="12"/>
      <c r="C9" s="12"/>
      <c r="F9" s="1"/>
      <c r="G9" s="2"/>
    </row>
    <row r="10" spans="1:7" s="16" customFormat="1" ht="15.75">
      <c r="A10" s="13" t="s">
        <v>4</v>
      </c>
      <c r="B10" s="14">
        <f>SUM(B7:B9)</f>
        <v>12500</v>
      </c>
      <c r="C10" s="15">
        <f>SUM(C7:C9)</f>
        <v>14694.5</v>
      </c>
      <c r="F10" s="1"/>
      <c r="G10" s="2"/>
    </row>
    <row r="11" spans="1:7" s="1" customFormat="1" ht="26.25" customHeight="1">
      <c r="A11" s="10" t="s">
        <v>5</v>
      </c>
      <c r="B11" s="17"/>
      <c r="C11" s="18"/>
      <c r="F11" s="19"/>
      <c r="G11" s="20"/>
    </row>
    <row r="12" spans="1:7" ht="15.75">
      <c r="A12" s="21" t="s">
        <v>6</v>
      </c>
      <c r="B12" s="22">
        <v>6000</v>
      </c>
      <c r="C12" s="12">
        <v>0</v>
      </c>
      <c r="G12" s="20"/>
    </row>
    <row r="13" spans="1:7" ht="15.75">
      <c r="A13" s="21" t="s">
        <v>7</v>
      </c>
      <c r="B13" s="22">
        <v>180</v>
      </c>
      <c r="C13" s="12">
        <v>180</v>
      </c>
      <c r="G13" s="20"/>
    </row>
    <row r="14" spans="1:7" ht="15.75">
      <c r="A14" s="21" t="s">
        <v>8</v>
      </c>
      <c r="B14" s="22">
        <v>500</v>
      </c>
      <c r="C14" s="12">
        <v>2000</v>
      </c>
      <c r="G14" s="20"/>
    </row>
    <row r="15" spans="1:7" ht="26.25">
      <c r="A15" s="21" t="s">
        <v>9</v>
      </c>
      <c r="B15" s="22">
        <v>1000</v>
      </c>
      <c r="C15" s="12">
        <f>2012.63-835.76-280.8</f>
        <v>896.0700000000002</v>
      </c>
      <c r="G15" s="20"/>
    </row>
    <row r="16" spans="1:7" ht="16.5" customHeight="1">
      <c r="A16" s="21" t="s">
        <v>10</v>
      </c>
      <c r="B16" s="22">
        <v>1000</v>
      </c>
      <c r="C16" s="12">
        <f>200+280.8</f>
        <v>480.8</v>
      </c>
      <c r="G16" s="20"/>
    </row>
    <row r="17" spans="1:3" ht="12.75">
      <c r="A17" s="21" t="s">
        <v>11</v>
      </c>
      <c r="B17" s="22">
        <v>10000</v>
      </c>
      <c r="C17" s="12">
        <f>3360+835.76</f>
        <v>4195.76</v>
      </c>
    </row>
    <row r="18" spans="1:3" ht="12.75">
      <c r="A18" s="21" t="s">
        <v>12</v>
      </c>
      <c r="B18" s="22">
        <v>5500</v>
      </c>
      <c r="C18" s="12">
        <v>6011.35</v>
      </c>
    </row>
    <row r="19" spans="1:3" ht="12.75">
      <c r="A19" s="21" t="s">
        <v>13</v>
      </c>
      <c r="B19" s="22">
        <v>1600</v>
      </c>
      <c r="C19" s="12">
        <v>1280</v>
      </c>
    </row>
    <row r="20" spans="1:3" ht="12.75">
      <c r="A20" s="21" t="s">
        <v>14</v>
      </c>
      <c r="B20" s="22">
        <v>3000</v>
      </c>
      <c r="C20" s="12">
        <v>1860</v>
      </c>
    </row>
    <row r="21" spans="1:3" ht="12.75">
      <c r="A21" s="23" t="s">
        <v>15</v>
      </c>
      <c r="B21" s="22"/>
      <c r="C21" s="35"/>
    </row>
    <row r="22" spans="1:3" s="24" customFormat="1" ht="15.75">
      <c r="A22" s="13" t="s">
        <v>16</v>
      </c>
      <c r="B22" s="15">
        <f>SUM(B12:B21)</f>
        <v>28780</v>
      </c>
      <c r="C22" s="15">
        <f>SUM(C12:C21)</f>
        <v>16903.980000000003</v>
      </c>
    </row>
    <row r="23" spans="1:4" ht="30.75" customHeight="1">
      <c r="A23" s="7" t="s">
        <v>17</v>
      </c>
      <c r="B23" s="25">
        <f>B22-B10</f>
        <v>16280</v>
      </c>
      <c r="C23" s="25">
        <f>C22-C10</f>
        <v>2209.480000000003</v>
      </c>
      <c r="D23" s="26"/>
    </row>
    <row r="24" spans="1:8" s="6" customFormat="1" ht="18.75">
      <c r="A24" s="27"/>
      <c r="B24" s="28"/>
      <c r="C24" s="29"/>
      <c r="E24" s="3"/>
      <c r="F24" s="3"/>
      <c r="G24" s="3"/>
      <c r="H24" s="3"/>
    </row>
    <row r="25" spans="1:8" s="30" customFormat="1" ht="24" customHeight="1">
      <c r="A25" s="44" t="s">
        <v>18</v>
      </c>
      <c r="B25" s="45"/>
      <c r="C25" s="46"/>
      <c r="E25" s="3"/>
      <c r="F25" s="3"/>
      <c r="G25" s="3"/>
      <c r="H25" s="3"/>
    </row>
    <row r="26" spans="1:3" ht="12.75">
      <c r="A26" s="47" t="s">
        <v>0</v>
      </c>
      <c r="B26" s="48"/>
      <c r="C26" s="49"/>
    </row>
    <row r="27" spans="1:3" ht="12.75">
      <c r="A27" s="31"/>
      <c r="B27" s="32">
        <v>43100</v>
      </c>
      <c r="C27" s="32">
        <v>43465</v>
      </c>
    </row>
    <row r="28" spans="1:6" ht="12.75">
      <c r="A28" s="11" t="s">
        <v>19</v>
      </c>
      <c r="B28" s="12">
        <v>30638.7</v>
      </c>
      <c r="C28" s="12">
        <f>+B28+C10-C22</f>
        <v>28429.219999999994</v>
      </c>
      <c r="D28" s="26"/>
      <c r="E28" s="26"/>
      <c r="F28" s="26"/>
    </row>
    <row r="29" spans="1:3" ht="12.75">
      <c r="A29" s="33" t="s">
        <v>20</v>
      </c>
      <c r="B29" s="12"/>
      <c r="C29" s="12"/>
    </row>
    <row r="30" spans="1:3" ht="14.25" customHeight="1">
      <c r="A30" s="34" t="s">
        <v>21</v>
      </c>
      <c r="B30" s="35">
        <v>250127.77</v>
      </c>
      <c r="C30" s="35">
        <f>10886.4+17539.2+25038.72+45105.98+45105.98+58901.47+9186.91+11950.85+11811.74+14600.52</f>
        <v>250127.77</v>
      </c>
    </row>
    <row r="31" spans="1:3" ht="12.75">
      <c r="A31" s="36" t="s">
        <v>22</v>
      </c>
      <c r="B31" s="37">
        <f>SUM(B28:B30)</f>
        <v>280766.47</v>
      </c>
      <c r="C31" s="37">
        <f>SUM(C28:C30)</f>
        <v>278556.99</v>
      </c>
    </row>
    <row r="33" spans="1:3" ht="12.75" customHeight="1">
      <c r="A33" s="39" t="s">
        <v>26</v>
      </c>
      <c r="B33" s="39"/>
      <c r="C33" s="39"/>
    </row>
    <row r="36" spans="1:3" ht="12.75" customHeight="1">
      <c r="A36" s="39" t="s">
        <v>27</v>
      </c>
      <c r="B36" s="39"/>
      <c r="C36" s="39"/>
    </row>
  </sheetData>
  <sheetProtection/>
  <mergeCells count="6">
    <mergeCell ref="A33:C33"/>
    <mergeCell ref="A36:C36"/>
    <mergeCell ref="A2:C2"/>
    <mergeCell ref="A3:C3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1.57421875" style="1" customWidth="1"/>
    <col min="2" max="2" width="18.7109375" style="2" customWidth="1"/>
    <col min="3" max="3" width="18.8515625" style="2" customWidth="1"/>
    <col min="4" max="4" width="9.7109375" style="3" bestFit="1" customWidth="1"/>
    <col min="5" max="5" width="9.140625" style="3" customWidth="1"/>
    <col min="6" max="6" width="9.7109375" style="3" bestFit="1" customWidth="1"/>
    <col min="7" max="16384" width="9.140625" style="3" customWidth="1"/>
  </cols>
  <sheetData>
    <row r="1" ht="30" customHeight="1"/>
    <row r="2" spans="1:3" s="1" customFormat="1" ht="18" customHeight="1">
      <c r="A2" s="40" t="s">
        <v>31</v>
      </c>
      <c r="B2" s="41"/>
      <c r="C2" s="41"/>
    </row>
    <row r="3" spans="1:3" ht="12.75">
      <c r="A3" s="42" t="s">
        <v>0</v>
      </c>
      <c r="B3" s="43"/>
      <c r="C3" s="43"/>
    </row>
    <row r="4" spans="1:3" s="6" customFormat="1" ht="12.75">
      <c r="A4" s="4"/>
      <c r="B4" s="5"/>
      <c r="C4" s="5"/>
    </row>
    <row r="5" spans="1:3" s="9" customFormat="1" ht="25.5">
      <c r="A5" s="7"/>
      <c r="B5" s="8" t="s">
        <v>32</v>
      </c>
      <c r="C5" s="8" t="s">
        <v>33</v>
      </c>
    </row>
    <row r="6" spans="1:3" s="1" customFormat="1" ht="18">
      <c r="A6" s="10" t="s">
        <v>1</v>
      </c>
      <c r="B6" s="10"/>
      <c r="C6" s="10"/>
    </row>
    <row r="7" spans="1:7" ht="21.75" customHeight="1">
      <c r="A7" s="11" t="s">
        <v>2</v>
      </c>
      <c r="B7" s="2">
        <v>9000</v>
      </c>
      <c r="C7" s="12">
        <f>286+9288.09</f>
        <v>9574.09</v>
      </c>
      <c r="F7" s="1"/>
      <c r="G7" s="2"/>
    </row>
    <row r="8" spans="1:7" ht="12.75">
      <c r="A8" s="11" t="s">
        <v>3</v>
      </c>
      <c r="B8" s="2">
        <v>2000</v>
      </c>
      <c r="C8" s="12">
        <v>1345</v>
      </c>
      <c r="F8" s="1"/>
      <c r="G8" s="2"/>
    </row>
    <row r="9" spans="2:7" ht="12.75">
      <c r="B9" s="12"/>
      <c r="C9" s="12"/>
      <c r="F9" s="1"/>
      <c r="G9" s="2"/>
    </row>
    <row r="10" spans="1:7" s="16" customFormat="1" ht="15.75">
      <c r="A10" s="13" t="s">
        <v>4</v>
      </c>
      <c r="B10" s="14">
        <f>SUM(B7:B9)</f>
        <v>11000</v>
      </c>
      <c r="C10" s="15">
        <f>SUM(C7:C9)</f>
        <v>10919.09</v>
      </c>
      <c r="F10" s="1"/>
      <c r="G10" s="2"/>
    </row>
    <row r="11" spans="1:7" s="1" customFormat="1" ht="26.25" customHeight="1">
      <c r="A11" s="10" t="s">
        <v>5</v>
      </c>
      <c r="B11" s="17"/>
      <c r="C11" s="18"/>
      <c r="F11" s="19"/>
      <c r="G11" s="20"/>
    </row>
    <row r="12" spans="1:7" ht="15.75">
      <c r="A12" s="21" t="s">
        <v>6</v>
      </c>
      <c r="B12" s="22">
        <v>1000</v>
      </c>
      <c r="C12" s="12">
        <v>0</v>
      </c>
      <c r="G12" s="20"/>
    </row>
    <row r="13" spans="1:7" ht="15.75">
      <c r="A13" s="21" t="s">
        <v>7</v>
      </c>
      <c r="B13" s="22">
        <v>180</v>
      </c>
      <c r="C13" s="12">
        <v>180</v>
      </c>
      <c r="G13" s="20"/>
    </row>
    <row r="14" spans="1:7" ht="15.75">
      <c r="A14" s="21" t="s">
        <v>8</v>
      </c>
      <c r="B14" s="22">
        <v>500</v>
      </c>
      <c r="C14" s="12">
        <v>0</v>
      </c>
      <c r="G14" s="20"/>
    </row>
    <row r="15" spans="1:7" ht="26.25">
      <c r="A15" s="21" t="s">
        <v>9</v>
      </c>
      <c r="B15" s="22">
        <v>1500</v>
      </c>
      <c r="C15" s="12">
        <v>1135.15</v>
      </c>
      <c r="G15" s="20"/>
    </row>
    <row r="16" spans="1:7" ht="16.5" customHeight="1">
      <c r="A16" s="21" t="s">
        <v>10</v>
      </c>
      <c r="B16" s="22">
        <v>1000</v>
      </c>
      <c r="C16" s="12">
        <v>0</v>
      </c>
      <c r="G16" s="20"/>
    </row>
    <row r="17" spans="1:3" ht="12.75">
      <c r="A17" s="21" t="s">
        <v>11</v>
      </c>
      <c r="B17" s="22">
        <v>5000</v>
      </c>
      <c r="C17" s="12">
        <v>2659</v>
      </c>
    </row>
    <row r="18" spans="1:3" ht="12.75">
      <c r="A18" s="21" t="s">
        <v>12</v>
      </c>
      <c r="B18" s="22">
        <v>3500</v>
      </c>
      <c r="C18" s="12">
        <v>3331.96</v>
      </c>
    </row>
    <row r="19" spans="1:3" ht="12.75">
      <c r="A19" s="21" t="s">
        <v>13</v>
      </c>
      <c r="B19" s="22">
        <v>6000</v>
      </c>
      <c r="C19" s="12">
        <v>5360</v>
      </c>
    </row>
    <row r="20" spans="1:3" ht="12.75">
      <c r="A20" s="21" t="s">
        <v>14</v>
      </c>
      <c r="B20" s="22">
        <v>3000</v>
      </c>
      <c r="C20" s="12">
        <v>2980</v>
      </c>
    </row>
    <row r="21" spans="1:3" ht="12.75">
      <c r="A21" s="23" t="s">
        <v>15</v>
      </c>
      <c r="B21" s="22"/>
      <c r="C21" s="35"/>
    </row>
    <row r="22" spans="1:3" s="24" customFormat="1" ht="15.75">
      <c r="A22" s="13" t="s">
        <v>16</v>
      </c>
      <c r="B22" s="15">
        <f>SUM(B12:B21)</f>
        <v>21680</v>
      </c>
      <c r="C22" s="15">
        <f>SUM(C12:C21)</f>
        <v>15646.11</v>
      </c>
    </row>
    <row r="23" spans="1:4" ht="30.75" customHeight="1">
      <c r="A23" s="7" t="s">
        <v>17</v>
      </c>
      <c r="B23" s="25">
        <f>B22-B10</f>
        <v>10680</v>
      </c>
      <c r="C23" s="25">
        <f>C22-C10</f>
        <v>4727.02</v>
      </c>
      <c r="D23" s="26"/>
    </row>
    <row r="24" spans="1:8" s="6" customFormat="1" ht="18.75">
      <c r="A24" s="27"/>
      <c r="B24" s="28"/>
      <c r="C24" s="29"/>
      <c r="E24" s="3"/>
      <c r="F24" s="3"/>
      <c r="G24" s="3"/>
      <c r="H24" s="3"/>
    </row>
    <row r="25" spans="1:8" s="30" customFormat="1" ht="24" customHeight="1">
      <c r="A25" s="44" t="s">
        <v>18</v>
      </c>
      <c r="B25" s="45"/>
      <c r="C25" s="46"/>
      <c r="E25" s="3"/>
      <c r="F25" s="3"/>
      <c r="G25" s="3"/>
      <c r="H25" s="3"/>
    </row>
    <row r="26" spans="1:3" ht="12.75">
      <c r="A26" s="47" t="s">
        <v>0</v>
      </c>
      <c r="B26" s="48"/>
      <c r="C26" s="49"/>
    </row>
    <row r="27" spans="1:3" ht="12.75">
      <c r="A27" s="31"/>
      <c r="B27" s="32">
        <v>43465</v>
      </c>
      <c r="C27" s="32">
        <v>43465</v>
      </c>
    </row>
    <row r="28" spans="1:6" ht="12.75">
      <c r="A28" s="11" t="s">
        <v>19</v>
      </c>
      <c r="B28" s="12">
        <v>28429.219999999994</v>
      </c>
      <c r="C28" s="12">
        <f>+B28+C10-C22</f>
        <v>23702.199999999997</v>
      </c>
      <c r="D28" s="26"/>
      <c r="E28" s="26"/>
      <c r="F28" s="26"/>
    </row>
    <row r="29" spans="1:3" ht="12.75">
      <c r="A29" s="33" t="s">
        <v>20</v>
      </c>
      <c r="B29" s="12"/>
      <c r="C29" s="12"/>
    </row>
    <row r="30" spans="1:3" ht="14.25" customHeight="1">
      <c r="A30" s="34" t="s">
        <v>21</v>
      </c>
      <c r="B30" s="35">
        <v>250127.77</v>
      </c>
      <c r="C30" s="35">
        <f>10886.4+17539.2+25038.72+45105.98+45105.98+58901.47+9186.91+11950.85+11811.74+14600.52</f>
        <v>250127.77</v>
      </c>
    </row>
    <row r="31" spans="1:3" ht="12.75">
      <c r="A31" s="36" t="s">
        <v>22</v>
      </c>
      <c r="B31" s="37">
        <f>SUM(B28:B30)</f>
        <v>278556.99</v>
      </c>
      <c r="C31" s="37">
        <f>SUM(C28:C30)</f>
        <v>273829.97</v>
      </c>
    </row>
    <row r="32" spans="1:3" s="24" customFormat="1" ht="15.75">
      <c r="A32" s="19"/>
      <c r="B32" s="20"/>
      <c r="C32" s="20"/>
    </row>
    <row r="34" spans="1:3" ht="12.75" customHeight="1">
      <c r="A34" s="39" t="s">
        <v>26</v>
      </c>
      <c r="B34" s="39"/>
      <c r="C34" s="39"/>
    </row>
    <row r="37" spans="1:3" ht="12.75" customHeight="1">
      <c r="A37" s="39" t="s">
        <v>27</v>
      </c>
      <c r="B37" s="39"/>
      <c r="C37" s="39"/>
    </row>
  </sheetData>
  <sheetProtection/>
  <mergeCells count="6">
    <mergeCell ref="A34:C34"/>
    <mergeCell ref="A37:C37"/>
    <mergeCell ref="A2:C2"/>
    <mergeCell ref="A3:C3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6">
      <selection activeCell="B49" sqref="B49"/>
    </sheetView>
  </sheetViews>
  <sheetFormatPr defaultColWidth="9.140625" defaultRowHeight="15"/>
  <cols>
    <col min="1" max="1" width="41.57421875" style="1" customWidth="1"/>
    <col min="2" max="2" width="18.7109375" style="2" customWidth="1"/>
    <col min="3" max="3" width="18.8515625" style="2" customWidth="1"/>
    <col min="4" max="4" width="9.7109375" style="3" bestFit="1" customWidth="1"/>
    <col min="5" max="5" width="11.421875" style="3" bestFit="1" customWidth="1"/>
    <col min="6" max="6" width="9.7109375" style="3" bestFit="1" customWidth="1"/>
    <col min="7" max="16384" width="9.140625" style="3" customWidth="1"/>
  </cols>
  <sheetData>
    <row r="1" ht="30" customHeight="1"/>
    <row r="2" spans="1:3" s="1" customFormat="1" ht="18" customHeight="1">
      <c r="A2" s="40" t="s">
        <v>39</v>
      </c>
      <c r="B2" s="41"/>
      <c r="C2" s="41"/>
    </row>
    <row r="3" spans="1:3" ht="12.75">
      <c r="A3" s="42" t="s">
        <v>0</v>
      </c>
      <c r="B3" s="43"/>
      <c r="C3" s="43"/>
    </row>
    <row r="4" spans="1:3" s="6" customFormat="1" ht="12.75">
      <c r="A4" s="4"/>
      <c r="B4" s="5"/>
      <c r="C4" s="5"/>
    </row>
    <row r="5" spans="1:3" s="9" customFormat="1" ht="25.5">
      <c r="A5" s="7"/>
      <c r="B5" s="8" t="s">
        <v>38</v>
      </c>
      <c r="C5" s="8" t="s">
        <v>37</v>
      </c>
    </row>
    <row r="6" spans="1:3" s="1" customFormat="1" ht="18">
      <c r="A6" s="10" t="s">
        <v>1</v>
      </c>
      <c r="B6" s="10"/>
      <c r="C6" s="18"/>
    </row>
    <row r="7" spans="1:7" ht="21.75" customHeight="1">
      <c r="A7" s="11" t="s">
        <v>2</v>
      </c>
      <c r="B7" s="2">
        <v>9000</v>
      </c>
      <c r="C7" s="12">
        <v>8884.49</v>
      </c>
      <c r="F7" s="1"/>
      <c r="G7" s="2"/>
    </row>
    <row r="8" spans="1:7" ht="12.75">
      <c r="A8" s="11" t="s">
        <v>3</v>
      </c>
      <c r="B8" s="2">
        <v>2000</v>
      </c>
      <c r="C8" s="12">
        <v>1516</v>
      </c>
      <c r="F8" s="1"/>
      <c r="G8" s="2"/>
    </row>
    <row r="9" spans="2:7" ht="12.75">
      <c r="B9" s="12"/>
      <c r="C9" s="12"/>
      <c r="F9" s="1"/>
      <c r="G9" s="2"/>
    </row>
    <row r="10" spans="1:7" s="16" customFormat="1" ht="15.75">
      <c r="A10" s="13" t="s">
        <v>4</v>
      </c>
      <c r="B10" s="14">
        <f>SUM(B7:B9)</f>
        <v>11000</v>
      </c>
      <c r="C10" s="15">
        <f>SUM(C7:C9)</f>
        <v>10400.49</v>
      </c>
      <c r="F10" s="1"/>
      <c r="G10" s="2"/>
    </row>
    <row r="11" spans="1:7" s="1" customFormat="1" ht="26.25" customHeight="1">
      <c r="A11" s="10" t="s">
        <v>5</v>
      </c>
      <c r="B11" s="17"/>
      <c r="C11" s="18"/>
      <c r="F11" s="19"/>
      <c r="G11" s="20"/>
    </row>
    <row r="12" spans="1:7" ht="15.75">
      <c r="A12" s="21" t="s">
        <v>6</v>
      </c>
      <c r="B12" s="22">
        <v>1000</v>
      </c>
      <c r="C12" s="12">
        <v>518.32</v>
      </c>
      <c r="G12" s="20"/>
    </row>
    <row r="13" spans="1:7" ht="15.75">
      <c r="A13" s="21" t="s">
        <v>7</v>
      </c>
      <c r="B13" s="22">
        <v>180</v>
      </c>
      <c r="C13" s="12">
        <v>180</v>
      </c>
      <c r="G13" s="20"/>
    </row>
    <row r="14" spans="1:7" ht="15.75">
      <c r="A14" s="21" t="s">
        <v>8</v>
      </c>
      <c r="B14" s="22">
        <v>500</v>
      </c>
      <c r="C14" s="12">
        <v>0</v>
      </c>
      <c r="G14" s="20"/>
    </row>
    <row r="15" spans="1:7" ht="26.25">
      <c r="A15" s="21" t="s">
        <v>9</v>
      </c>
      <c r="B15" s="22">
        <v>1000</v>
      </c>
      <c r="C15" s="12">
        <v>198.84</v>
      </c>
      <c r="G15" s="20"/>
    </row>
    <row r="16" spans="1:7" ht="16.5" customHeight="1">
      <c r="A16" s="21" t="s">
        <v>10</v>
      </c>
      <c r="B16" s="22">
        <v>1000</v>
      </c>
      <c r="C16" s="12">
        <v>0</v>
      </c>
      <c r="G16" s="20"/>
    </row>
    <row r="17" spans="1:3" ht="12.75">
      <c r="A17" s="21" t="s">
        <v>11</v>
      </c>
      <c r="B17" s="22">
        <v>5000</v>
      </c>
      <c r="C17" s="12">
        <v>1819.36</v>
      </c>
    </row>
    <row r="18" spans="1:3" ht="12.75">
      <c r="A18" s="21" t="s">
        <v>12</v>
      </c>
      <c r="B18" s="22">
        <v>3000</v>
      </c>
      <c r="C18" s="12">
        <v>2477.88</v>
      </c>
    </row>
    <row r="19" spans="1:3" ht="12.75">
      <c r="A19" s="21" t="s">
        <v>13</v>
      </c>
      <c r="B19" s="22">
        <v>3000</v>
      </c>
      <c r="C19" s="12">
        <v>2480</v>
      </c>
    </row>
    <row r="20" spans="1:3" ht="12.75">
      <c r="A20" s="21" t="s">
        <v>14</v>
      </c>
      <c r="B20" s="22">
        <v>3000</v>
      </c>
      <c r="C20" s="12">
        <v>2220</v>
      </c>
    </row>
    <row r="21" spans="1:3" ht="12.75">
      <c r="A21" s="23" t="s">
        <v>15</v>
      </c>
      <c r="B21" s="22">
        <v>100</v>
      </c>
      <c r="C21" s="35"/>
    </row>
    <row r="22" spans="1:3" s="24" customFormat="1" ht="15.75">
      <c r="A22" s="13" t="s">
        <v>16</v>
      </c>
      <c r="B22" s="15">
        <f>SUM(B12:B21)</f>
        <v>17780</v>
      </c>
      <c r="C22" s="15">
        <f>SUM(C12:C21)</f>
        <v>9894.4</v>
      </c>
    </row>
    <row r="23" spans="1:4" ht="30.75" customHeight="1">
      <c r="A23" s="7" t="s">
        <v>36</v>
      </c>
      <c r="B23" s="25">
        <f>B10-B22</f>
        <v>-6780</v>
      </c>
      <c r="C23" s="25">
        <f>C10-C22</f>
        <v>506.09000000000015</v>
      </c>
      <c r="D23" s="26"/>
    </row>
    <row r="24" spans="1:8" s="6" customFormat="1" ht="18.75">
      <c r="A24" s="27"/>
      <c r="B24" s="28"/>
      <c r="C24" s="29"/>
      <c r="E24" s="3"/>
      <c r="F24" s="3"/>
      <c r="G24" s="3"/>
      <c r="H24" s="3"/>
    </row>
    <row r="25" spans="1:8" s="30" customFormat="1" ht="24" customHeight="1">
      <c r="A25" s="44" t="s">
        <v>18</v>
      </c>
      <c r="B25" s="45"/>
      <c r="C25" s="46"/>
      <c r="E25" s="3"/>
      <c r="F25" s="3"/>
      <c r="G25" s="3"/>
      <c r="H25" s="3"/>
    </row>
    <row r="26" spans="1:3" ht="12.75">
      <c r="A26" s="47" t="s">
        <v>0</v>
      </c>
      <c r="B26" s="48"/>
      <c r="C26" s="49"/>
    </row>
    <row r="27" spans="1:3" ht="12.75">
      <c r="A27" s="31"/>
      <c r="B27" s="32">
        <v>43830</v>
      </c>
      <c r="C27" s="32">
        <v>44196</v>
      </c>
    </row>
    <row r="28" spans="1:6" ht="12.75">
      <c r="A28" s="11" t="s">
        <v>19</v>
      </c>
      <c r="B28" s="12">
        <v>23702.2</v>
      </c>
      <c r="C28" s="12">
        <f>+B28+C10-C22</f>
        <v>24208.29</v>
      </c>
      <c r="D28" s="26"/>
      <c r="E28" s="26"/>
      <c r="F28" s="26"/>
    </row>
    <row r="29" spans="1:3" ht="12.75">
      <c r="A29" s="33" t="s">
        <v>20</v>
      </c>
      <c r="B29" s="12"/>
      <c r="C29" s="12"/>
    </row>
    <row r="30" spans="1:3" ht="14.25" customHeight="1">
      <c r="A30" s="34" t="s">
        <v>21</v>
      </c>
      <c r="B30" s="35">
        <v>250127.77</v>
      </c>
      <c r="C30" s="35">
        <f>10886.4+17539.2+25038.72+45105.98+45105.98+58901.47+9186.91+11950.85+11811.74+14600.52</f>
        <v>250127.77</v>
      </c>
    </row>
    <row r="31" spans="1:3" ht="12.75">
      <c r="A31" s="36" t="s">
        <v>22</v>
      </c>
      <c r="B31" s="37">
        <f>SUM(B28:B30)</f>
        <v>273829.97</v>
      </c>
      <c r="C31" s="37">
        <f>SUM(C28:C30)</f>
        <v>274336.06</v>
      </c>
    </row>
    <row r="33" spans="1:3" ht="20.25">
      <c r="A33" s="40" t="s">
        <v>35</v>
      </c>
      <c r="B33" s="41"/>
      <c r="C33" s="41"/>
    </row>
    <row r="34" spans="1:3" ht="12.75">
      <c r="A34" s="47" t="s">
        <v>0</v>
      </c>
      <c r="B34" s="48"/>
      <c r="C34" s="48"/>
    </row>
    <row r="37" spans="1:3" ht="12.75" customHeight="1">
      <c r="A37" s="39" t="s">
        <v>26</v>
      </c>
      <c r="B37" s="39"/>
      <c r="C37" s="39"/>
    </row>
    <row r="40" spans="1:3" ht="12.75" customHeight="1">
      <c r="A40" s="39" t="s">
        <v>34</v>
      </c>
      <c r="B40" s="39"/>
      <c r="C40" s="39"/>
    </row>
  </sheetData>
  <sheetProtection/>
  <mergeCells count="8">
    <mergeCell ref="A37:C37"/>
    <mergeCell ref="A40:C40"/>
    <mergeCell ref="A2:C2"/>
    <mergeCell ref="A3:C3"/>
    <mergeCell ref="A25:C25"/>
    <mergeCell ref="A26:C26"/>
    <mergeCell ref="A33:C33"/>
    <mergeCell ref="A34:C34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0">
      <selection activeCell="G28" sqref="G28"/>
    </sheetView>
  </sheetViews>
  <sheetFormatPr defaultColWidth="9.140625" defaultRowHeight="15"/>
  <cols>
    <col min="1" max="1" width="41.57421875" style="1" customWidth="1"/>
    <col min="2" max="2" width="18.7109375" style="2" customWidth="1"/>
    <col min="3" max="3" width="18.8515625" style="2" customWidth="1"/>
    <col min="4" max="4" width="9.7109375" style="3" bestFit="1" customWidth="1"/>
    <col min="5" max="5" width="11.421875" style="3" bestFit="1" customWidth="1"/>
    <col min="6" max="6" width="9.7109375" style="3" bestFit="1" customWidth="1"/>
    <col min="7" max="16384" width="9.140625" style="3" customWidth="1"/>
  </cols>
  <sheetData>
    <row r="2" spans="1:3" ht="20.25">
      <c r="A2" s="40" t="s">
        <v>35</v>
      </c>
      <c r="B2" s="41"/>
      <c r="C2" s="41"/>
    </row>
    <row r="3" spans="1:3" ht="12.75">
      <c r="A3" s="47" t="s">
        <v>0</v>
      </c>
      <c r="B3" s="48"/>
      <c r="C3" s="48"/>
    </row>
    <row r="5" spans="1:2" ht="18">
      <c r="A5" s="50" t="s">
        <v>1</v>
      </c>
      <c r="B5" s="50"/>
    </row>
    <row r="6" spans="1:2" ht="12.75">
      <c r="A6" s="1" t="s">
        <v>2</v>
      </c>
      <c r="B6" s="2">
        <v>7500</v>
      </c>
    </row>
    <row r="7" spans="1:2" ht="12.75">
      <c r="A7" s="1" t="s">
        <v>40</v>
      </c>
      <c r="B7" s="2">
        <v>0</v>
      </c>
    </row>
    <row r="8" spans="1:2" ht="12.75">
      <c r="A8" s="1" t="s">
        <v>3</v>
      </c>
      <c r="B8" s="2">
        <v>2000</v>
      </c>
    </row>
    <row r="9" spans="1:3" ht="15.75">
      <c r="A9" s="19" t="s">
        <v>22</v>
      </c>
      <c r="B9" s="20">
        <f>SUM(B6:B8)</f>
        <v>9500</v>
      </c>
      <c r="C9" s="20"/>
    </row>
    <row r="11" spans="1:2" ht="18">
      <c r="A11" s="50" t="s">
        <v>5</v>
      </c>
      <c r="B11" s="50"/>
    </row>
    <row r="12" spans="1:2" ht="12.75">
      <c r="A12" s="1" t="s">
        <v>6</v>
      </c>
      <c r="B12" s="2">
        <v>1000</v>
      </c>
    </row>
    <row r="13" spans="1:2" ht="12.75">
      <c r="A13" s="1" t="s">
        <v>7</v>
      </c>
      <c r="B13" s="2">
        <v>180</v>
      </c>
    </row>
    <row r="14" spans="1:2" ht="12.75">
      <c r="A14" s="1" t="s">
        <v>23</v>
      </c>
      <c r="B14" s="2">
        <v>500</v>
      </c>
    </row>
    <row r="15" spans="1:2" ht="12.75">
      <c r="A15" s="1" t="s">
        <v>24</v>
      </c>
      <c r="B15" s="2">
        <v>1000</v>
      </c>
    </row>
    <row r="16" spans="1:2" ht="12.75">
      <c r="A16" s="1" t="s">
        <v>10</v>
      </c>
      <c r="B16" s="2">
        <v>1000</v>
      </c>
    </row>
    <row r="17" spans="1:2" ht="12.75">
      <c r="A17" s="1" t="s">
        <v>11</v>
      </c>
      <c r="B17" s="2">
        <v>3000</v>
      </c>
    </row>
    <row r="18" spans="1:2" ht="12.75">
      <c r="A18" s="1" t="s">
        <v>12</v>
      </c>
      <c r="B18" s="2">
        <v>17000</v>
      </c>
    </row>
    <row r="19" spans="1:2" ht="12.75">
      <c r="A19" s="1" t="s">
        <v>13</v>
      </c>
      <c r="B19" s="2">
        <v>3000</v>
      </c>
    </row>
    <row r="20" spans="1:2" ht="12.75">
      <c r="A20" s="1" t="s">
        <v>14</v>
      </c>
      <c r="B20" s="2">
        <v>2500</v>
      </c>
    </row>
    <row r="21" spans="1:3" s="24" customFormat="1" ht="15.75">
      <c r="A21" s="19" t="s">
        <v>22</v>
      </c>
      <c r="B21" s="20">
        <f>SUM(B13:B20)</f>
        <v>28180</v>
      </c>
      <c r="C21" s="20"/>
    </row>
    <row r="22" spans="1:7" s="24" customFormat="1" ht="15.75">
      <c r="A22" s="19" t="s">
        <v>25</v>
      </c>
      <c r="B22" s="20">
        <f>B21-B9</f>
        <v>18680</v>
      </c>
      <c r="C22" s="20"/>
      <c r="E22" s="38"/>
      <c r="G22" s="38"/>
    </row>
    <row r="23" spans="1:3" s="24" customFormat="1" ht="15.75">
      <c r="A23" s="19"/>
      <c r="B23" s="20"/>
      <c r="C23" s="20"/>
    </row>
    <row r="24" spans="1:3" s="24" customFormat="1" ht="15.75">
      <c r="A24" s="19"/>
      <c r="B24" s="20"/>
      <c r="C24" s="20"/>
    </row>
    <row r="26" spans="1:3" ht="12.75" customHeight="1">
      <c r="A26" s="39" t="s">
        <v>26</v>
      </c>
      <c r="B26" s="39"/>
      <c r="C26" s="39"/>
    </row>
    <row r="29" spans="1:3" ht="12.75" customHeight="1">
      <c r="A29" s="39" t="s">
        <v>34</v>
      </c>
      <c r="B29" s="39"/>
      <c r="C29" s="39"/>
    </row>
  </sheetData>
  <sheetProtection/>
  <mergeCells count="6">
    <mergeCell ref="A5:B5"/>
    <mergeCell ref="A11:B11"/>
    <mergeCell ref="A26:C26"/>
    <mergeCell ref="A29:C29"/>
    <mergeCell ref="A2:C2"/>
    <mergeCell ref="A3:C3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Κουτσοπανάγος Σταμάτιος</dc:creator>
  <cp:keywords/>
  <dc:description/>
  <cp:lastModifiedBy>ΣΤΑΜΑΤΗΣ</cp:lastModifiedBy>
  <dcterms:created xsi:type="dcterms:W3CDTF">2018-04-18T07:08:23Z</dcterms:created>
  <dcterms:modified xsi:type="dcterms:W3CDTF">2021-10-20T20:18:01Z</dcterms:modified>
  <cp:category/>
  <cp:version/>
  <cp:contentType/>
  <cp:contentStatus/>
</cp:coreProperties>
</file>